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266" documentId="8_{84B222E3-7A7F-4269-A694-01EDD3437671}" xr6:coauthVersionLast="40" xr6:coauthVersionMax="40" xr10:uidLastSave="{CE078D74-404C-4A6C-8032-349B6627C9FD}"/>
  <bookViews>
    <workbookView xWindow="0" yWindow="0" windowWidth="22260" windowHeight="12645" xr2:uid="{00000000-000D-0000-FFFF-FFFF00000000}"/>
  </bookViews>
  <sheets>
    <sheet name="Diagra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C15" i="3"/>
  <c r="D15" i="3"/>
  <c r="E15" i="3"/>
  <c r="B15" i="3"/>
  <c r="G14" i="3"/>
  <c r="G15" i="3" s="1"/>
  <c r="F14" i="3"/>
  <c r="D14" i="3" l="1"/>
  <c r="C14" i="3"/>
  <c r="B14" i="3"/>
  <c r="E14" i="3" l="1"/>
</calcChain>
</file>

<file path=xl/sharedStrings.xml><?xml version="1.0" encoding="utf-8"?>
<sst xmlns="http://schemas.openxmlformats.org/spreadsheetml/2006/main" count="21" uniqueCount="21">
  <si>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</si>
  <si>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</si>
  <si>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</si>
  <si>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</si>
  <si>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</si>
  <si>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</si>
  <si>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</si>
  <si>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</si>
  <si>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</si>
  <si>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</si>
  <si>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</si>
  <si>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</si>
  <si>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Anzahl Patienten TCH</t>
  </si>
  <si>
    <t>Anzahl andere Abteilungen</t>
  </si>
  <si>
    <t>Anzahl externe KH</t>
  </si>
  <si>
    <t>Gesamt</t>
  </si>
  <si>
    <t>Prozent</t>
  </si>
  <si>
    <t>Gesamt Patienten</t>
  </si>
  <si>
    <t>Case Mix punkte TCH</t>
  </si>
  <si>
    <t>Case Mix Punkte andere Abteilungen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</si>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</sst>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2" borderId="0" xfId="0" applyNumberFormat="1" applyFont="1" applyFill="1" applyBorder="1"/>
    <xf numFmtId="2" fontId="0" fillId="0" borderId="0" xfId="0" applyNumberFormat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10" fontId="1" fillId="4" borderId="0" xfId="1" applyNumberFormat="1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Border="1"/>
    <xf numFmtId="0" fontId="1" fillId="4" borderId="0" xfId="0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Patienten 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3562202793674736E-2"/>
          <c:y val="6.8669292214262836E-2"/>
          <c:w val="0.94890355163967632"/>
          <c:h val="0.84753307155318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Diagram!$B$1</c:f>
              <c:strCache>
                <c:ptCount val="1"/>
                <c:pt idx="0">
                  <c:v>Anzahl Patienten TCH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Diagram!$B$2:$B$13</c:f>
              <c:numCache>
                <c:formatCode>General</c:formatCode>
                <c:ptCount val="12"/>
                <c:pt idx="0">
                  <c:v>78</c:v>
                </c:pt>
                <c:pt idx="1">
                  <c:v>26</c:v>
                </c:pt>
                <c:pt idx="2">
                  <c:v>34</c:v>
                </c:pt>
                <c:pt idx="3">
                  <c:v>56</c:v>
                </c:pt>
                <c:pt idx="4">
                  <c:v>28</c:v>
                </c:pt>
                <c:pt idx="5">
                  <c:v>32</c:v>
                </c:pt>
                <c:pt idx="6">
                  <c:v>58</c:v>
                </c:pt>
                <c:pt idx="7">
                  <c:v>37</c:v>
                </c:pt>
                <c:pt idx="8">
                  <c:v>55</c:v>
                </c:pt>
                <c:pt idx="9">
                  <c:v>40</c:v>
                </c:pt>
                <c:pt idx="10">
                  <c:v>36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6-4BAC-AF83-203828F47CB8}"/>
            </c:ext>
          </c:extLst>
        </c:ser>
        <c:ser>
          <c:idx val="1"/>
          <c:order val="1"/>
          <c:tx>
            <c:strRef>
              <c:f>Diagram!$C$1</c:f>
              <c:strCache>
                <c:ptCount val="1"/>
                <c:pt idx="0">
                  <c:v>Anzahl andere Abteilungen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6-4BAC-AF83-203828F47CB8}"/>
            </c:ext>
          </c:extLst>
        </c:ser>
        <c:ser>
          <c:idx val="2"/>
          <c:order val="2"/>
          <c:tx>
            <c:strRef>
              <c:f>Diagram!$D$1</c:f>
              <c:strCache>
                <c:ptCount val="1"/>
                <c:pt idx="0">
                  <c:v>Anzahl externe KH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Diagram!$A$2:$A$13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6-4BAC-AF83-203828F4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361528"/>
        <c:axId val="461370056"/>
      </c:barChart>
      <c:catAx>
        <c:axId val="46136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370056"/>
        <c:crosses val="autoZero"/>
        <c:auto val="1"/>
        <c:lblAlgn val="ctr"/>
        <c:lblOffset val="100"/>
        <c:noMultiLvlLbl val="0"/>
      </c:catAx>
      <c:valAx>
        <c:axId val="46137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36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0"/>
              <a:t>Prozent</a:t>
            </a:r>
          </a:p>
        </c:rich>
      </c:tx>
      <c:layout>
        <c:manualLayout>
          <c:xMode val="edge"/>
          <c:yMode val="edge"/>
          <c:x val="0.44391151179231819"/>
          <c:y val="3.1788079470198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B6-4E49-B27D-C51EFC3994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FB6-4E49-B27D-C51EFC399446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B6-4E49-B27D-C51EFC399446}"/>
              </c:ext>
            </c:extLst>
          </c:dPt>
          <c:dLbls>
            <c:dLbl>
              <c:idx val="0"/>
              <c:layout>
                <c:manualLayout>
                  <c:x val="-8.1429283275472955E-2"/>
                  <c:y val="-0.195694087581157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99978873728702"/>
                      <c:h val="8.2990325065783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FB6-4E49-B27D-C51EFC399446}"/>
                </c:ext>
              </c:extLst>
            </c:dLbl>
            <c:dLbl>
              <c:idx val="1"/>
              <c:layout>
                <c:manualLayout>
                  <c:x val="-9.3623024052369441E-2"/>
                  <c:y val="-4.0813214739517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6-4E49-B27D-C51EFC399446}"/>
                </c:ext>
              </c:extLst>
            </c:dLbl>
            <c:dLbl>
              <c:idx val="2"/>
              <c:layout>
                <c:manualLayout>
                  <c:x val="5.105307179722704E-2"/>
                  <c:y val="-4.1660313426514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B6-4E49-B27D-C51EFC3994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Diagram!$B$1:$D$1</c:f>
              <c:strCache>
                <c:ptCount val="3"/>
                <c:pt idx="0">
                  <c:v>Anzahl Patienten TCH</c:v>
                </c:pt>
                <c:pt idx="1">
                  <c:v>Anzahl andere Abteilungen</c:v>
                </c:pt>
                <c:pt idx="2">
                  <c:v>Anzahl externe KH</c:v>
                </c:pt>
              </c:strCache>
            </c:strRef>
          </c:cat>
          <c:val>
            <c:numRef>
              <c:f>Diagram!$B$15:$D$15</c:f>
              <c:numCache>
                <c:formatCode>0.00%</c:formatCode>
                <c:ptCount val="3"/>
                <c:pt idx="0">
                  <c:v>0.91485507246376807</c:v>
                </c:pt>
                <c:pt idx="1">
                  <c:v>7.789855072463768E-2</c:v>
                </c:pt>
                <c:pt idx="2">
                  <c:v>7.246376811594203E-3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6-4E49-B27D-C51EFC399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512519276216506E-2"/>
          <c:y val="0.8538762259980659"/>
          <c:w val="0.74989777422606219"/>
          <c:h val="3.6209348003684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Case Mix Punkte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8756544935249116E-2"/>
          <c:y val="0.12282538989931041"/>
          <c:w val="0.89019685039370078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Diagram!$F$1</c:f>
              <c:strCache>
                <c:ptCount val="1"/>
                <c:pt idx="0">
                  <c:v>Case Mix punkte TCH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Diagram!$A$2:$A$13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Diagram!$F$2:$F$13</c:f>
              <c:numCache>
                <c:formatCode>0.00</c:formatCode>
                <c:ptCount val="12"/>
                <c:pt idx="0">
                  <c:v>80.888000000000005</c:v>
                </c:pt>
                <c:pt idx="1">
                  <c:v>78.900000000000006</c:v>
                </c:pt>
                <c:pt idx="2">
                  <c:v>67.989999999999995</c:v>
                </c:pt>
                <c:pt idx="3">
                  <c:v>78.045000000000002</c:v>
                </c:pt>
                <c:pt idx="4">
                  <c:v>45.09</c:v>
                </c:pt>
                <c:pt idx="5">
                  <c:v>45.9</c:v>
                </c:pt>
                <c:pt idx="6">
                  <c:v>9</c:v>
                </c:pt>
                <c:pt idx="7">
                  <c:v>99</c:v>
                </c:pt>
                <c:pt idx="8">
                  <c:v>111</c:v>
                </c:pt>
                <c:pt idx="9">
                  <c:v>342</c:v>
                </c:pt>
                <c:pt idx="10">
                  <c:v>111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0-4DF0-8687-FB7E4FB45B09}"/>
            </c:ext>
          </c:extLst>
        </c:ser>
        <c:ser>
          <c:idx val="1"/>
          <c:order val="1"/>
          <c:tx>
            <c:strRef>
              <c:f>Diagram!$G$1</c:f>
              <c:strCache>
                <c:ptCount val="1"/>
                <c:pt idx="0">
                  <c:v>Case Mix Punkte andere Abteilungen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Diagram!$A$2:$A$13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Diagram!$G$2:$G$13</c:f>
              <c:numCache>
                <c:formatCode>0.00</c:formatCode>
                <c:ptCount val="12"/>
                <c:pt idx="0">
                  <c:v>80.888000000000005</c:v>
                </c:pt>
                <c:pt idx="1">
                  <c:v>5</c:v>
                </c:pt>
                <c:pt idx="2">
                  <c:v>39</c:v>
                </c:pt>
                <c:pt idx="3">
                  <c:v>43</c:v>
                </c:pt>
                <c:pt idx="4">
                  <c:v>56.98</c:v>
                </c:pt>
                <c:pt idx="5">
                  <c:v>55</c:v>
                </c:pt>
                <c:pt idx="6">
                  <c:v>23.93</c:v>
                </c:pt>
                <c:pt idx="7">
                  <c:v>0.23</c:v>
                </c:pt>
                <c:pt idx="8">
                  <c:v>34</c:v>
                </c:pt>
                <c:pt idx="9">
                  <c:v>55.097999999999999</c:v>
                </c:pt>
                <c:pt idx="10">
                  <c:v>43.76</c:v>
                </c:pt>
                <c:pt idx="11">
                  <c:v>78.55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0-4DF0-8687-FB7E4FB4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945808"/>
        <c:axId val="472946464"/>
      </c:lineChart>
      <c:catAx>
        <c:axId val="47294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946464"/>
        <c:crosses val="autoZero"/>
        <c:auto val="1"/>
        <c:lblAlgn val="ctr"/>
        <c:lblOffset val="100"/>
        <c:noMultiLvlLbl val="0"/>
      </c:catAx>
      <c:valAx>
        <c:axId val="4729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94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15</xdr:row>
      <xdr:rowOff>9524</xdr:rowOff>
    </xdr:from>
    <xdr:to>
      <xdr:col>6</xdr:col>
      <xdr:colOff>180976</xdr:colOff>
      <xdr:row>53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2B98EF5-1DA0-4EF6-915D-A0A63241D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176213</xdr:colOff>
      <xdr:row>15</xdr:row>
      <xdr:rowOff>9525</xdr:rowOff>
    </xdr:from>
    <xdr:to>
      <xdr:col>12</xdr:col>
      <xdr:colOff>476250</xdr:colOff>
      <xdr:row>53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2E8B5C0-3C27-4AE2-B5F7-253227705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481012</xdr:colOff>
      <xdr:row>14</xdr:row>
      <xdr:rowOff>190499</xdr:rowOff>
    </xdr:from>
    <xdr:to>
      <xdr:col>20</xdr:col>
      <xdr:colOff>133350</xdr:colOff>
      <xdr:row>34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DF342CF-6DCE-418F-BFC3-8EC453CFF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D065-94C8-41A8-82FD-61ABA1315BF1}">
  <dimension ref="A1:L16"/>
  <sheetViews>
    <sheetView tabSelected="1" workbookViewId="0">
      <selection activeCell="L7" sqref="L7"/>
    </sheetView>
  </sheetViews>
  <sheetFormatPr baseColWidth="10" defaultRowHeight="15" x14ac:dyDescent="0.25"/>
  <cols>
    <col min="1" max="1" width="14.42578125" customWidth="1"/>
    <col min="2" max="2" width="21" style="1" customWidth="1"/>
    <col min="3" max="3" width="26.7109375" style="1" customWidth="1"/>
    <col min="4" max="4" width="18.5703125" style="1" customWidth="1"/>
    <col min="5" max="5" width="17.140625" bestFit="1" customWidth="1"/>
    <col min="6" max="6" width="20.85546875" customWidth="1"/>
    <col min="7" max="7" width="34.42578125" bestFit="1" customWidth="1"/>
  </cols>
  <sheetData>
    <row r="1" spans="1:12" s="2" customFormat="1" ht="17.25" customHeight="1" x14ac:dyDescent="0.25">
      <c r="B1" s="3" t="s">
        <v>12</v>
      </c>
      <c r="C1" s="3" t="s">
        <v>13</v>
      </c>
      <c r="D1" s="3" t="s">
        <v>14</v>
      </c>
      <c r="E1" s="2" t="s">
        <v>17</v>
      </c>
      <c r="F1" s="16" t="s">
        <v>18</v>
      </c>
      <c r="G1" s="12" t="s">
        <v>19</v>
      </c>
    </row>
    <row r="2" spans="1:12" x14ac:dyDescent="0.25">
      <c r="A2" t="s">
        <v>0</v>
      </c>
      <c r="B2" s="1">
        <v>78</v>
      </c>
      <c r="C2" s="1">
        <v>1</v>
      </c>
      <c r="D2" s="9">
        <v>0</v>
      </c>
      <c r="E2" s="1">
        <f>SUM(B2:D2)</f>
        <v>79</v>
      </c>
      <c r="F2" s="13">
        <v>80.888000000000005</v>
      </c>
      <c r="G2" s="13">
        <v>80.888000000000005</v>
      </c>
    </row>
    <row r="3" spans="1:12" x14ac:dyDescent="0.25">
      <c r="A3" s="7" t="s">
        <v>1</v>
      </c>
      <c r="B3" s="8">
        <v>26</v>
      </c>
      <c r="C3" s="8">
        <v>2</v>
      </c>
      <c r="D3" s="10">
        <v>0</v>
      </c>
      <c r="E3" s="8">
        <f>SUM(B3:D3)</f>
        <v>28</v>
      </c>
      <c r="F3" s="13">
        <v>78.900000000000006</v>
      </c>
      <c r="G3" s="13">
        <v>5</v>
      </c>
    </row>
    <row r="4" spans="1:12" x14ac:dyDescent="0.25">
      <c r="A4" t="s">
        <v>2</v>
      </c>
      <c r="B4" s="1">
        <v>34</v>
      </c>
      <c r="C4" s="1">
        <v>5</v>
      </c>
      <c r="D4" s="11">
        <v>0</v>
      </c>
      <c r="E4" s="1">
        <f>SUM(B4:D4)</f>
        <v>39</v>
      </c>
      <c r="F4" s="13">
        <v>67.989999999999995</v>
      </c>
      <c r="G4" s="13">
        <v>39</v>
      </c>
    </row>
    <row r="5" spans="1:12" x14ac:dyDescent="0.25">
      <c r="A5" t="s">
        <v>3</v>
      </c>
      <c r="B5" s="1">
        <v>56</v>
      </c>
      <c r="C5" s="1">
        <v>1</v>
      </c>
      <c r="D5" s="11">
        <v>1</v>
      </c>
      <c r="E5" s="1">
        <f>SUM(B5:D5)</f>
        <v>58</v>
      </c>
      <c r="F5" s="13">
        <v>78.045000000000002</v>
      </c>
      <c r="G5" s="13">
        <v>43</v>
      </c>
    </row>
    <row r="6" spans="1:12" x14ac:dyDescent="0.25">
      <c r="A6" t="s">
        <v>4</v>
      </c>
      <c r="B6" s="1">
        <v>28</v>
      </c>
      <c r="C6" s="1">
        <v>6</v>
      </c>
      <c r="D6" s="11">
        <v>0</v>
      </c>
      <c r="E6" s="1">
        <f>SUM(B6:D6)</f>
        <v>34</v>
      </c>
      <c r="F6" s="13">
        <v>45.09</v>
      </c>
      <c r="G6" s="13">
        <v>56.98</v>
      </c>
    </row>
    <row r="7" spans="1:12" x14ac:dyDescent="0.25">
      <c r="A7" t="s">
        <v>5</v>
      </c>
      <c r="B7" s="1">
        <v>32</v>
      </c>
      <c r="C7" s="1">
        <v>2</v>
      </c>
      <c r="D7" s="11">
        <v>1</v>
      </c>
      <c r="E7" s="1">
        <f>SUM(B7:D7)</f>
        <v>35</v>
      </c>
      <c r="F7" s="13">
        <v>45.9</v>
      </c>
      <c r="G7" s="13">
        <v>55</v>
      </c>
      <c r="L7" t="s">
        <v>20</v>
      </c>
    </row>
    <row r="8" spans="1:12" x14ac:dyDescent="0.25">
      <c r="A8" t="s">
        <v>6</v>
      </c>
      <c r="B8" s="1">
        <v>58</v>
      </c>
      <c r="C8" s="1">
        <v>6</v>
      </c>
      <c r="D8" s="11">
        <v>1</v>
      </c>
      <c r="E8" s="1">
        <f>SUM(B8:D8)</f>
        <v>65</v>
      </c>
      <c r="F8" s="13">
        <v>9</v>
      </c>
      <c r="G8" s="13">
        <v>23.93</v>
      </c>
    </row>
    <row r="9" spans="1:12" x14ac:dyDescent="0.25">
      <c r="A9" t="s">
        <v>7</v>
      </c>
      <c r="B9" s="1">
        <v>37</v>
      </c>
      <c r="C9" s="1">
        <v>4</v>
      </c>
      <c r="D9" s="11">
        <v>0</v>
      </c>
      <c r="E9" s="1">
        <f>SUM(B9:D9)</f>
        <v>41</v>
      </c>
      <c r="F9" s="13">
        <v>99</v>
      </c>
      <c r="G9" s="13">
        <v>0.23</v>
      </c>
    </row>
    <row r="10" spans="1:12" x14ac:dyDescent="0.25">
      <c r="A10" t="s">
        <v>8</v>
      </c>
      <c r="B10" s="1">
        <v>55</v>
      </c>
      <c r="C10" s="1">
        <v>5</v>
      </c>
      <c r="D10" s="11">
        <v>0</v>
      </c>
      <c r="E10" s="1">
        <f>SUM(B10:D10)</f>
        <v>60</v>
      </c>
      <c r="F10" s="13">
        <v>111</v>
      </c>
      <c r="G10" s="13">
        <v>34</v>
      </c>
      <c r="I10" s="1"/>
    </row>
    <row r="11" spans="1:12" x14ac:dyDescent="0.25">
      <c r="A11" t="s">
        <v>9</v>
      </c>
      <c r="B11" s="1">
        <v>40</v>
      </c>
      <c r="C11" s="1">
        <v>6</v>
      </c>
      <c r="D11" s="11">
        <v>0</v>
      </c>
      <c r="E11" s="1">
        <f>SUM(B11:D11)</f>
        <v>46</v>
      </c>
      <c r="F11" s="13">
        <v>342</v>
      </c>
      <c r="G11" s="13">
        <v>55.097999999999999</v>
      </c>
    </row>
    <row r="12" spans="1:12" x14ac:dyDescent="0.25">
      <c r="A12" t="s">
        <v>10</v>
      </c>
      <c r="B12" s="1">
        <v>36</v>
      </c>
      <c r="C12" s="1">
        <v>2</v>
      </c>
      <c r="D12" s="11">
        <v>1</v>
      </c>
      <c r="E12" s="1">
        <f>SUM(B12:D12)</f>
        <v>39</v>
      </c>
      <c r="F12" s="13">
        <v>111</v>
      </c>
      <c r="G12" s="13">
        <v>43.76</v>
      </c>
    </row>
    <row r="13" spans="1:12" x14ac:dyDescent="0.25">
      <c r="A13" t="s">
        <v>11</v>
      </c>
      <c r="B13" s="1">
        <v>25</v>
      </c>
      <c r="C13" s="1">
        <v>3</v>
      </c>
      <c r="D13" s="11">
        <v>0</v>
      </c>
      <c r="E13" s="1">
        <f>SUM(B13:D13)</f>
        <v>28</v>
      </c>
      <c r="F13" s="13">
        <v>100</v>
      </c>
      <c r="G13" s="13">
        <v>78.55</v>
      </c>
    </row>
    <row r="14" spans="1:12" s="4" customFormat="1" x14ac:dyDescent="0.25">
      <c r="A14" s="4" t="s">
        <v>15</v>
      </c>
      <c r="B14" s="5">
        <f>SUM(B2:B13)</f>
        <v>505</v>
      </c>
      <c r="C14" s="5">
        <f>SUM(C2:C13)</f>
        <v>43</v>
      </c>
      <c r="D14" s="5">
        <f>SUM(D2:D13)</f>
        <v>4</v>
      </c>
      <c r="E14" s="5">
        <f>SUM(B14:D14)</f>
        <v>552</v>
      </c>
      <c r="F14" s="14">
        <f>SUM(F2:F13)</f>
        <v>1168.8130000000001</v>
      </c>
      <c r="G14" s="14">
        <f>SUM(G2:G13)</f>
        <v>515.43600000000004</v>
      </c>
    </row>
    <row r="15" spans="1:12" s="6" customFormat="1" x14ac:dyDescent="0.25">
      <c r="A15" s="18" t="s">
        <v>16</v>
      </c>
      <c r="B15" s="15">
        <f>B14/$E14</f>
        <v>0.91485507246376807</v>
      </c>
      <c r="C15" s="15">
        <f t="shared" ref="C15:G15" si="0">C14/$E14</f>
        <v>7.789855072463768E-2</v>
      </c>
      <c r="D15" s="15">
        <f t="shared" si="0"/>
        <v>7.246376811594203E-3</v>
      </c>
      <c r="E15" s="15">
        <f t="shared" si="0"/>
        <v>1</v>
      </c>
      <c r="F15" s="15">
        <v>1</v>
      </c>
      <c r="G15" s="15">
        <f>G14/F14</f>
        <v>0.44099098829325134</v>
      </c>
    </row>
    <row r="16" spans="1:12" x14ac:dyDescent="0.25">
      <c r="F16" s="17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2019-01-29T06:48:24Z</dcterms:modified>
</cp:coreProperties>
</file>